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a inv 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<sst xmlns="http://schemas.openxmlformats.org/spreadsheetml/2006/main" count="165" uniqueCount="85">
  <si>
    <t>COMUNA SIRIA</t>
  </si>
  <si>
    <t xml:space="preserve"> cod fiscal 3518920</t>
  </si>
  <si>
    <t>LISTA DE INVESTITII PE ANUL 2019</t>
  </si>
  <si>
    <t>mii lei</t>
  </si>
  <si>
    <t>Nr.crt</t>
  </si>
  <si>
    <t>Denumirea obiectivelor de investitie</t>
  </si>
  <si>
    <t xml:space="preserve">Total </t>
  </si>
  <si>
    <t>Total cheltuieli sursa de finantare</t>
  </si>
  <si>
    <t>Credite bancare interne</t>
  </si>
  <si>
    <t>Buget local</t>
  </si>
  <si>
    <t>Surse</t>
  </si>
  <si>
    <t>Finantare nationala</t>
  </si>
  <si>
    <t>Finantare ext neramb</t>
  </si>
  <si>
    <t>Chelt neeligibile</t>
  </si>
  <si>
    <t>Transferuri de la bugetul de stat/ct bug</t>
  </si>
  <si>
    <t xml:space="preserve">Externe </t>
  </si>
  <si>
    <t xml:space="preserve">58.04.02 </t>
  </si>
  <si>
    <t>58.04.01</t>
  </si>
  <si>
    <t>58.04.03</t>
  </si>
  <si>
    <t>A</t>
  </si>
  <si>
    <t>Lucrari in continuare</t>
  </si>
  <si>
    <t>B</t>
  </si>
  <si>
    <t>Lucrari noi</t>
  </si>
  <si>
    <t>C</t>
  </si>
  <si>
    <t>Alte cheltuieli de investitii</t>
  </si>
  <si>
    <t>Din total ,desf.,potrivit clasificatiei ,pe capitol bugetare</t>
  </si>
  <si>
    <t>51.01.03</t>
  </si>
  <si>
    <t>Arhiva PRIMARIE</t>
  </si>
  <si>
    <t>Renovare primaria Siria</t>
  </si>
  <si>
    <t>71.01.30</t>
  </si>
  <si>
    <t>Amenajat platou cruce Merezin</t>
  </si>
  <si>
    <t>Construire sala de sport Galsa</t>
  </si>
  <si>
    <t>Construire bazin de inot Siria</t>
  </si>
  <si>
    <t>Construire blocuri ANL Siria</t>
  </si>
  <si>
    <t>Achizitionare xerox</t>
  </si>
  <si>
    <t>71.01.02</t>
  </si>
  <si>
    <t>Cap 65.00-Invatamant</t>
  </si>
  <si>
    <t>65.03.02</t>
  </si>
  <si>
    <t>Demolare cladiri existente si infiintare gradinita si afterschool in comuna Siria</t>
  </si>
  <si>
    <t>58.04.02</t>
  </si>
  <si>
    <t>Introducere gaz scoala, gradinita Galsa</t>
  </si>
  <si>
    <t>65.03.01</t>
  </si>
  <si>
    <t>Parc joaca copii gradinita</t>
  </si>
  <si>
    <t>Cap 66.00- Alte institutii si actiuni sanitare</t>
  </si>
  <si>
    <t>66.50.50</t>
  </si>
  <si>
    <t>Reabilitare cladire centrul de permanenta Siria</t>
  </si>
  <si>
    <t>Cap 67.00- Cultura</t>
  </si>
  <si>
    <t>67.03.03</t>
  </si>
  <si>
    <t>Dotari muzeul satului Siria</t>
  </si>
  <si>
    <t>Construire grup sanitar, reparatii si introducere incalzire la Complexul Muzeal Ioan Slavici</t>
  </si>
  <si>
    <t>67.05.03</t>
  </si>
  <si>
    <t>Instalatie de irigat parc centru Siria</t>
  </si>
  <si>
    <t>67.03.07</t>
  </si>
  <si>
    <t>Modernizare si dotari sala mica si holuri camin</t>
  </si>
  <si>
    <t>Renovat exterior camin Siria</t>
  </si>
  <si>
    <t>67.05.01</t>
  </si>
  <si>
    <t>Construit si amenajat teren sport Galsa+ utilitati</t>
  </si>
  <si>
    <t>Infiintare baza sportiva in satul Galsa, com. Siria, Jud. Arad</t>
  </si>
  <si>
    <t>Cap 68.00- Alte cheltuieli in domeniul asistentei sociale</t>
  </si>
  <si>
    <t>68.50.50</t>
  </si>
  <si>
    <t>Infiintare centrul social comunitar in localitatea Siria, jud.Arad</t>
  </si>
  <si>
    <t>Cap 70.60-Iluminat public</t>
  </si>
  <si>
    <t>70.06.00</t>
  </si>
  <si>
    <t>Modernizare iluminat public</t>
  </si>
  <si>
    <t>Cap 70.00-Gospodaria comunala</t>
  </si>
  <si>
    <t>70.50.00</t>
  </si>
  <si>
    <t>Amenajat scena si locuri de agrement cetate Siria</t>
  </si>
  <si>
    <t>Amenajare statii de autobuz in comuna Siria</t>
  </si>
  <si>
    <t>Amenajare piata Siria</t>
  </si>
  <si>
    <t>Amenajare platforma gunoi selectiv</t>
  </si>
  <si>
    <t>Cap 84.00-Drumuri si poduri</t>
  </si>
  <si>
    <t>84.03.01</t>
  </si>
  <si>
    <t>Remodelat drumuri agricole si de exploatare</t>
  </si>
  <si>
    <t>Modernizare DC 87 4,8 KM</t>
  </si>
  <si>
    <t>Imbunatatirea si dezv.infrastructurii agricole prin amenajarea de drumuri existente in comuna Siria, jud.Arad</t>
  </si>
  <si>
    <t>84.03.03</t>
  </si>
  <si>
    <t>Reparatii strazi Masca</t>
  </si>
  <si>
    <t>Amenajat centru Galsa</t>
  </si>
  <si>
    <t xml:space="preserve">Reparatii trotuare </t>
  </si>
  <si>
    <t>Amenajat piste biciclete</t>
  </si>
  <si>
    <t>Cap 87.00- PSI</t>
  </si>
  <si>
    <t>87.50.00</t>
  </si>
  <si>
    <t>Renovare remiza PSI Masca</t>
  </si>
  <si>
    <t>PRIMAR</t>
  </si>
  <si>
    <t>CONTABIL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</si>
</sst>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22"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1" applyNumberFormat="0" applyAlignment="0" applyProtection="0"/>
    <xf numFmtId="164" fontId="3" fillId="0" borderId="2" applyNumberFormat="0" applyFill="0" applyAlignment="0" applyProtection="0"/>
    <xf numFmtId="164" fontId="4" fillId="4" borderId="0" applyNumberFormat="0" applyBorder="0" applyAlignment="0" applyProtection="0"/>
    <xf numFmtId="164" fontId="5" fillId="3" borderId="3" applyNumberFormat="0" applyAlignment="0" applyProtection="0"/>
    <xf numFmtId="164" fontId="6" fillId="5" borderId="1" applyNumberFormat="0" applyAlignment="0" applyProtection="0"/>
    <xf numFmtId="164" fontId="7" fillId="6" borderId="0" applyNumberFormat="0" applyBorder="0" applyAlignment="0" applyProtection="0"/>
    <xf numFmtId="164" fontId="0" fillId="7" borderId="4" applyNumberFormat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8" borderId="8" applyNumberFormat="0" applyAlignment="0" applyProtection="0"/>
  </cellStyleXfs>
  <cellXfs count="53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 wrapText="1"/>
    </xf>
    <xf numFmtId="165" fontId="16" fillId="0" borderId="0" xfId="0" applyNumberFormat="1" applyFont="1" applyAlignment="1">
      <alignment horizontal="left"/>
    </xf>
    <xf numFmtId="164" fontId="16" fillId="0" borderId="9" xfId="0" applyFont="1" applyBorder="1" applyAlignment="1">
      <alignment vertical="top" wrapText="1"/>
    </xf>
    <xf numFmtId="164" fontId="17" fillId="2" borderId="9" xfId="0" applyFont="1" applyFill="1" applyBorder="1" applyAlignment="1">
      <alignment vertical="top" wrapText="1"/>
    </xf>
    <xf numFmtId="166" fontId="17" fillId="2" borderId="9" xfId="0" applyNumberFormat="1" applyFont="1" applyFill="1" applyBorder="1" applyAlignment="1">
      <alignment vertical="top" wrapText="1"/>
    </xf>
    <xf numFmtId="164" fontId="17" fillId="9" borderId="9" xfId="0" applyFont="1" applyFill="1" applyBorder="1" applyAlignment="1">
      <alignment vertical="top" wrapText="1"/>
    </xf>
    <xf numFmtId="166" fontId="17" fillId="9" borderId="9" xfId="0" applyNumberFormat="1" applyFont="1" applyFill="1" applyBorder="1" applyAlignment="1">
      <alignment vertical="top" wrapText="1"/>
    </xf>
    <xf numFmtId="164" fontId="17" fillId="10" borderId="9" xfId="0" applyFont="1" applyFill="1" applyBorder="1" applyAlignment="1">
      <alignment vertical="top" wrapText="1"/>
    </xf>
    <xf numFmtId="166" fontId="17" fillId="10" borderId="9" xfId="0" applyNumberFormat="1" applyFont="1" applyFill="1" applyBorder="1" applyAlignment="1">
      <alignment vertical="top" wrapText="1"/>
    </xf>
    <xf numFmtId="164" fontId="17" fillId="3" borderId="9" xfId="0" applyFont="1" applyFill="1" applyBorder="1" applyAlignment="1">
      <alignment vertical="top" wrapText="1"/>
    </xf>
    <xf numFmtId="166" fontId="17" fillId="3" borderId="9" xfId="0" applyNumberFormat="1" applyFont="1" applyFill="1" applyBorder="1" applyAlignment="1">
      <alignment vertical="top" wrapText="1"/>
    </xf>
    <xf numFmtId="164" fontId="16" fillId="3" borderId="9" xfId="0" applyFont="1" applyFill="1" applyBorder="1" applyAlignment="1">
      <alignment vertical="top" wrapText="1"/>
    </xf>
    <xf numFmtId="164" fontId="18" fillId="0" borderId="9" xfId="0" applyFont="1" applyFill="1" applyBorder="1" applyAlignment="1">
      <alignment vertical="top" wrapText="1"/>
    </xf>
    <xf numFmtId="164" fontId="18" fillId="11" borderId="9" xfId="0" applyFont="1" applyFill="1" applyBorder="1" applyAlignment="1">
      <alignment vertical="top" wrapText="1"/>
    </xf>
    <xf numFmtId="166" fontId="19" fillId="11" borderId="9" xfId="0" applyNumberFormat="1" applyFont="1" applyFill="1" applyBorder="1" applyAlignment="1">
      <alignment vertical="top" wrapText="1"/>
    </xf>
    <xf numFmtId="164" fontId="19" fillId="11" borderId="9" xfId="0" applyFont="1" applyFill="1" applyBorder="1" applyAlignment="1">
      <alignment vertical="top" wrapText="1"/>
    </xf>
    <xf numFmtId="164" fontId="20" fillId="11" borderId="0" xfId="0" applyFont="1" applyFill="1" applyAlignment="1">
      <alignment/>
    </xf>
    <xf numFmtId="164" fontId="16" fillId="9" borderId="9" xfId="0" applyFont="1" applyFill="1" applyBorder="1" applyAlignment="1">
      <alignment vertical="top" wrapText="1"/>
    </xf>
    <xf numFmtId="164" fontId="16" fillId="0" borderId="9" xfId="0" applyFont="1" applyFill="1" applyBorder="1" applyAlignment="1">
      <alignment vertical="top" wrapText="1"/>
    </xf>
    <xf numFmtId="166" fontId="16" fillId="0" borderId="9" xfId="0" applyNumberFormat="1" applyFont="1" applyFill="1" applyBorder="1" applyAlignment="1">
      <alignment vertical="top" wrapText="1"/>
    </xf>
    <xf numFmtId="166" fontId="16" fillId="0" borderId="9" xfId="0" applyNumberFormat="1" applyFont="1" applyBorder="1" applyAlignment="1">
      <alignment vertical="top" wrapText="1"/>
    </xf>
    <xf numFmtId="164" fontId="16" fillId="0" borderId="9" xfId="0" applyFont="1" applyFill="1" applyBorder="1" applyAlignment="1">
      <alignment horizontal="left" vertical="top" wrapText="1"/>
    </xf>
    <xf numFmtId="166" fontId="16" fillId="0" borderId="9" xfId="0" applyNumberFormat="1" applyFont="1" applyFill="1" applyBorder="1" applyAlignment="1">
      <alignment horizontal="right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4" fontId="17" fillId="0" borderId="9" xfId="0" applyFont="1" applyFill="1" applyBorder="1" applyAlignment="1">
      <alignment vertical="top" wrapText="1"/>
    </xf>
    <xf numFmtId="164" fontId="16" fillId="8" borderId="9" xfId="0" applyFont="1" applyFill="1" applyBorder="1" applyAlignment="1">
      <alignment/>
    </xf>
    <xf numFmtId="164" fontId="17" fillId="8" borderId="9" xfId="0" applyFont="1" applyFill="1" applyBorder="1" applyAlignment="1">
      <alignment/>
    </xf>
    <xf numFmtId="166" fontId="17" fillId="8" borderId="9" xfId="0" applyNumberFormat="1" applyFont="1" applyFill="1" applyBorder="1" applyAlignment="1">
      <alignment/>
    </xf>
    <xf numFmtId="164" fontId="16" fillId="11" borderId="9" xfId="0" applyFont="1" applyFill="1" applyBorder="1" applyAlignment="1">
      <alignment/>
    </xf>
    <xf numFmtId="164" fontId="16" fillId="11" borderId="9" xfId="0" applyFont="1" applyFill="1" applyBorder="1" applyAlignment="1">
      <alignment wrapText="1"/>
    </xf>
    <xf numFmtId="166" fontId="16" fillId="11" borderId="9" xfId="0" applyNumberFormat="1" applyFont="1" applyFill="1" applyBorder="1" applyAlignment="1">
      <alignment/>
    </xf>
    <xf numFmtId="164" fontId="17" fillId="11" borderId="9" xfId="0" applyFont="1" applyFill="1" applyBorder="1" applyAlignment="1">
      <alignment/>
    </xf>
    <xf numFmtId="164" fontId="21" fillId="11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6" fillId="11" borderId="9" xfId="0" applyFont="1" applyFill="1" applyBorder="1" applyAlignment="1">
      <alignment vertical="top" wrapText="1"/>
    </xf>
    <xf numFmtId="166" fontId="16" fillId="11" borderId="9" xfId="0" applyNumberFormat="1" applyFont="1" applyFill="1" applyBorder="1" applyAlignment="1">
      <alignment vertical="top" wrapText="1"/>
    </xf>
    <xf numFmtId="164" fontId="17" fillId="11" borderId="9" xfId="0" applyFont="1" applyFill="1" applyBorder="1" applyAlignment="1">
      <alignment vertical="top" wrapText="1"/>
    </xf>
    <xf numFmtId="164" fontId="15" fillId="11" borderId="0" xfId="0" applyFont="1" applyFill="1" applyBorder="1" applyAlignment="1">
      <alignment/>
    </xf>
    <xf numFmtId="164" fontId="15" fillId="11" borderId="0" xfId="0" applyFont="1" applyFill="1" applyAlignment="1">
      <alignment/>
    </xf>
    <xf numFmtId="164" fontId="16" fillId="0" borderId="9" xfId="0" applyFont="1" applyBorder="1" applyAlignment="1">
      <alignment/>
    </xf>
    <xf numFmtId="166" fontId="16" fillId="0" borderId="9" xfId="0" applyNumberFormat="1" applyFont="1" applyBorder="1" applyAlignment="1">
      <alignment/>
    </xf>
    <xf numFmtId="164" fontId="16" fillId="0" borderId="9" xfId="0" applyFont="1" applyBorder="1" applyAlignment="1">
      <alignment wrapText="1"/>
    </xf>
    <xf numFmtId="167" fontId="16" fillId="11" borderId="9" xfId="0" applyNumberFormat="1" applyFont="1" applyFill="1" applyBorder="1" applyAlignment="1">
      <alignment/>
    </xf>
    <xf numFmtId="166" fontId="17" fillId="11" borderId="9" xfId="0" applyNumberFormat="1" applyFont="1" applyFill="1" applyBorder="1" applyAlignment="1">
      <alignment vertical="top" wrapText="1"/>
    </xf>
    <xf numFmtId="164" fontId="16" fillId="11" borderId="9" xfId="0" applyFont="1" applyFill="1" applyBorder="1" applyAlignment="1">
      <alignment horizontal="left" vertical="top" wrapText="1"/>
    </xf>
    <xf numFmtId="166" fontId="17" fillId="0" borderId="9" xfId="0" applyNumberFormat="1" applyFont="1" applyBorder="1" applyAlignment="1">
      <alignment vertical="top" wrapText="1"/>
    </xf>
    <xf numFmtId="164" fontId="17" fillId="0" borderId="9" xfId="0" applyFont="1" applyBorder="1" applyAlignment="1">
      <alignment vertical="top" wrapText="1"/>
    </xf>
    <xf numFmtId="164" fontId="16" fillId="0" borderId="0" xfId="0" applyFont="1" applyFill="1" applyBorder="1" applyAlignment="1">
      <alignment vertical="top" wrapText="1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Calcul" xfId="21"/>
    <cellStyle name="Celulă legată" xfId="22"/>
    <cellStyle name="Eronat" xfId="23"/>
    <cellStyle name="Ieșire" xfId="24"/>
    <cellStyle name="Intrare" xfId="25"/>
    <cellStyle name="Neutru" xfId="26"/>
    <cellStyle name="Notă" xfId="27"/>
    <cellStyle name="Text avertisment" xfId="28"/>
    <cellStyle name="Text explicativ" xfId="29"/>
    <cellStyle name="Titlu" xfId="30"/>
    <cellStyle name="Titlu 1" xfId="31"/>
    <cellStyle name="Titlu 2" xfId="32"/>
    <cellStyle name="Titlu 3" xfId="33"/>
    <cellStyle name="Titlu 4" xfId="34"/>
    <cellStyle name="Verificare celulă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145" zoomScaleNormal="145" workbookViewId="0" topLeftCell="A4">
      <selection activeCell="M14" sqref="M14"/>
    </sheetView>
  </sheetViews>
  <sheetFormatPr defaultColWidth="9.140625" defaultRowHeight="12.75"/>
  <cols>
    <col min="1" max="1" width="8.7109375" style="1" customWidth="1"/>
    <col min="2" max="2" width="28.7109375" style="1" customWidth="1"/>
    <col min="3" max="6" width="8.8515625" style="1" customWidth="1"/>
    <col min="7" max="7" width="6.421875" style="1" customWidth="1"/>
    <col min="8" max="8" width="7.421875" style="1" customWidth="1"/>
    <col min="9" max="9" width="7.7109375" style="1" customWidth="1"/>
    <col min="10" max="10" width="8.8515625" style="1" customWidth="1"/>
    <col min="11" max="16384" width="8.8515625" style="1" customWidth="1"/>
  </cols>
  <sheetData>
    <row r="1" spans="1:11" ht="12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2"/>
      <c r="B4" s="4">
        <v>43565</v>
      </c>
      <c r="C4" s="2"/>
      <c r="D4" s="2"/>
      <c r="E4" s="2"/>
      <c r="F4" s="2"/>
      <c r="G4" s="2"/>
      <c r="H4" s="2"/>
      <c r="I4" s="2"/>
      <c r="J4" s="2" t="s">
        <v>3</v>
      </c>
      <c r="K4" s="2"/>
    </row>
    <row r="5" spans="1:11" ht="12.7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spans="1:11" ht="12.75">
      <c r="A6" s="5"/>
      <c r="B6" s="5"/>
      <c r="C6" s="5"/>
      <c r="D6" s="5"/>
      <c r="E6" s="5"/>
      <c r="F6" s="5"/>
      <c r="G6" s="5" t="s">
        <v>15</v>
      </c>
      <c r="H6" s="5"/>
      <c r="I6" s="5" t="s">
        <v>16</v>
      </c>
      <c r="J6" s="5"/>
      <c r="K6" s="5"/>
    </row>
    <row r="7" spans="1:11" ht="17.25" customHeight="1">
      <c r="A7" s="5"/>
      <c r="B7" s="5"/>
      <c r="C7" s="5"/>
      <c r="D7" s="5"/>
      <c r="E7" s="5"/>
      <c r="F7" s="5"/>
      <c r="G7" s="5"/>
      <c r="H7" s="5" t="s">
        <v>17</v>
      </c>
      <c r="I7" s="5"/>
      <c r="J7" s="5" t="s">
        <v>18</v>
      </c>
      <c r="K7" s="5"/>
    </row>
    <row r="8" spans="1:11" ht="12.75">
      <c r="A8" s="5">
        <v>0</v>
      </c>
      <c r="B8" s="5">
        <v>1</v>
      </c>
      <c r="C8" s="5">
        <v>2</v>
      </c>
      <c r="D8" s="5">
        <v>3</v>
      </c>
      <c r="E8" s="5">
        <v>4</v>
      </c>
      <c r="F8" s="5">
        <v>6</v>
      </c>
      <c r="G8" s="5"/>
      <c r="H8" s="5"/>
      <c r="I8" s="5"/>
      <c r="J8" s="5"/>
      <c r="K8" s="5"/>
    </row>
    <row r="9" spans="1:11" ht="12.75">
      <c r="A9" s="6" t="s">
        <v>19</v>
      </c>
      <c r="B9" s="6" t="s">
        <v>20</v>
      </c>
      <c r="C9" s="7">
        <f>C14+C25+C45+C58</f>
        <v>3381.45</v>
      </c>
      <c r="D9" s="7">
        <f>D14+D25+D45+D58</f>
        <v>3381.45</v>
      </c>
      <c r="E9" s="7">
        <f>E14+E25+E45+E58</f>
        <v>3381.45</v>
      </c>
      <c r="F9" s="7">
        <f>F14+F25+F45+F58</f>
        <v>3381.45</v>
      </c>
      <c r="G9" s="7">
        <f>G25+G58+G45</f>
        <v>0</v>
      </c>
      <c r="H9" s="7">
        <f>H25+H57</f>
        <v>5368.15</v>
      </c>
      <c r="I9" s="7">
        <f>I25+I58+I45</f>
        <v>633.52</v>
      </c>
      <c r="J9" s="7">
        <f>J52</f>
        <v>0</v>
      </c>
      <c r="K9" s="6"/>
    </row>
    <row r="10" spans="1:11" ht="12.75">
      <c r="A10" s="8" t="s">
        <v>21</v>
      </c>
      <c r="B10" s="8" t="s">
        <v>22</v>
      </c>
      <c r="C10" s="9">
        <f>C16+C28+C32+C37+C49+C52+C62+C68</f>
        <v>2461.81</v>
      </c>
      <c r="D10" s="9">
        <f>D16+D28+D32+D37+D49+D52+D62+D68</f>
        <v>2461.81</v>
      </c>
      <c r="E10" s="9">
        <f>E16+E28+E32+E37+E49+E52+E62+E68</f>
        <v>2461.81</v>
      </c>
      <c r="F10" s="9">
        <f>F16+F28+F32+F37+F49+F52+F62+F68</f>
        <v>2461.81</v>
      </c>
      <c r="G10" s="9"/>
      <c r="H10" s="8"/>
      <c r="I10" s="9">
        <f>I34</f>
        <v>442.08</v>
      </c>
      <c r="J10" s="8"/>
      <c r="K10" s="8"/>
    </row>
    <row r="11" spans="1:11" ht="12.75">
      <c r="A11" s="10" t="s">
        <v>23</v>
      </c>
      <c r="B11" s="10" t="s">
        <v>24</v>
      </c>
      <c r="C11" s="11">
        <f>C22+C35</f>
        <v>16</v>
      </c>
      <c r="D11" s="11">
        <f>D22+D35</f>
        <v>16</v>
      </c>
      <c r="E11" s="11">
        <f>E22+E35</f>
        <v>16</v>
      </c>
      <c r="F11" s="11">
        <f>F22+F35</f>
        <v>16</v>
      </c>
      <c r="G11" s="11"/>
      <c r="H11" s="11"/>
      <c r="I11" s="11"/>
      <c r="J11" s="11"/>
      <c r="K11" s="11"/>
    </row>
    <row r="12" spans="1:11" ht="12.75">
      <c r="A12" s="12"/>
      <c r="B12" s="12" t="s">
        <v>6</v>
      </c>
      <c r="C12" s="13">
        <f>C9+C10+C11</f>
        <v>5859.26</v>
      </c>
      <c r="D12" s="13">
        <f>D9+D10+D11</f>
        <v>5859.26</v>
      </c>
      <c r="E12" s="13">
        <f>E9+E10+E11</f>
        <v>5859.26</v>
      </c>
      <c r="F12" s="13">
        <f>F9+F10+F11</f>
        <v>5859.26</v>
      </c>
      <c r="G12" s="13">
        <f>G9+G10+G11</f>
        <v>0</v>
      </c>
      <c r="H12" s="13">
        <f>H9+H10+H11</f>
        <v>5368.15</v>
      </c>
      <c r="I12" s="13">
        <f>I9+I10</f>
        <v>1075.6</v>
      </c>
      <c r="J12" s="13">
        <f>J9+J10+J11</f>
        <v>0</v>
      </c>
      <c r="K12" s="14"/>
    </row>
    <row r="13" spans="1:11" ht="12.75">
      <c r="A13" s="5"/>
      <c r="B13" s="5" t="s">
        <v>25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6" t="s">
        <v>19</v>
      </c>
      <c r="B14" s="6" t="s">
        <v>20</v>
      </c>
      <c r="C14" s="7">
        <f>C15</f>
        <v>60</v>
      </c>
      <c r="D14" s="7">
        <f>D15</f>
        <v>60</v>
      </c>
      <c r="E14" s="7">
        <f>E15</f>
        <v>60</v>
      </c>
      <c r="F14" s="7">
        <f>F15</f>
        <v>60</v>
      </c>
      <c r="G14" s="7">
        <f>G57</f>
        <v>0</v>
      </c>
      <c r="H14" s="7">
        <f>H56</f>
        <v>0</v>
      </c>
      <c r="I14" s="7">
        <f>I30+I67</f>
        <v>0</v>
      </c>
      <c r="J14" s="7">
        <f>J57</f>
        <v>0</v>
      </c>
      <c r="K14" s="6"/>
    </row>
    <row r="15" spans="1:11" s="19" customFormat="1" ht="12.75">
      <c r="A15" s="15" t="s">
        <v>26</v>
      </c>
      <c r="B15" s="16" t="s">
        <v>27</v>
      </c>
      <c r="C15" s="17">
        <v>60</v>
      </c>
      <c r="D15" s="17">
        <v>60</v>
      </c>
      <c r="E15" s="17">
        <v>60</v>
      </c>
      <c r="F15" s="17">
        <v>60</v>
      </c>
      <c r="G15" s="18"/>
      <c r="H15" s="18"/>
      <c r="I15" s="18"/>
      <c r="J15" s="18"/>
      <c r="K15" s="18"/>
    </row>
    <row r="16" spans="1:11" ht="12.75">
      <c r="A16" s="8" t="s">
        <v>21</v>
      </c>
      <c r="B16" s="8" t="s">
        <v>22</v>
      </c>
      <c r="C16" s="9">
        <f>SUM(C17:C21)</f>
        <v>155</v>
      </c>
      <c r="D16" s="9">
        <f>SUM(D17:D21)</f>
        <v>155</v>
      </c>
      <c r="E16" s="9">
        <f>SUM(E17:E21)</f>
        <v>155</v>
      </c>
      <c r="F16" s="9">
        <f>SUM(F17:F21)</f>
        <v>155</v>
      </c>
      <c r="G16" s="8"/>
      <c r="H16" s="8"/>
      <c r="I16" s="8"/>
      <c r="J16" s="8"/>
      <c r="K16" s="20"/>
    </row>
    <row r="17" spans="1:11" ht="15" customHeight="1">
      <c r="A17" s="21" t="s">
        <v>26</v>
      </c>
      <c r="B17" s="21" t="s">
        <v>28</v>
      </c>
      <c r="C17" s="22">
        <v>70</v>
      </c>
      <c r="D17" s="22">
        <v>70</v>
      </c>
      <c r="E17" s="21">
        <v>70</v>
      </c>
      <c r="F17" s="22">
        <v>70</v>
      </c>
      <c r="G17" s="21"/>
      <c r="H17" s="21"/>
      <c r="I17" s="21"/>
      <c r="J17" s="21"/>
      <c r="K17" s="21" t="s">
        <v>29</v>
      </c>
    </row>
    <row r="18" spans="1:11" ht="16.5" customHeight="1">
      <c r="A18" s="21" t="s">
        <v>26</v>
      </c>
      <c r="B18" s="21" t="s">
        <v>30</v>
      </c>
      <c r="C18" s="22">
        <v>50</v>
      </c>
      <c r="D18" s="23">
        <v>50</v>
      </c>
      <c r="E18" s="21">
        <v>50</v>
      </c>
      <c r="F18" s="22">
        <v>50</v>
      </c>
      <c r="G18" s="21"/>
      <c r="H18" s="21"/>
      <c r="I18" s="21"/>
      <c r="J18" s="21"/>
      <c r="K18" s="21" t="s">
        <v>29</v>
      </c>
    </row>
    <row r="19" spans="1:11" ht="16.5" customHeight="1">
      <c r="A19" s="21" t="s">
        <v>26</v>
      </c>
      <c r="B19" s="21" t="s">
        <v>31</v>
      </c>
      <c r="C19" s="22">
        <v>15</v>
      </c>
      <c r="D19" s="23">
        <v>15</v>
      </c>
      <c r="E19" s="21">
        <v>15</v>
      </c>
      <c r="F19" s="22">
        <v>15</v>
      </c>
      <c r="G19" s="21"/>
      <c r="H19" s="21"/>
      <c r="I19" s="21"/>
      <c r="J19" s="21"/>
      <c r="K19" s="21" t="s">
        <v>29</v>
      </c>
    </row>
    <row r="20" spans="1:11" ht="16.5" customHeight="1">
      <c r="A20" s="21" t="s">
        <v>26</v>
      </c>
      <c r="B20" s="21" t="s">
        <v>32</v>
      </c>
      <c r="C20" s="22">
        <v>10</v>
      </c>
      <c r="D20" s="23">
        <v>10</v>
      </c>
      <c r="E20" s="21">
        <v>10</v>
      </c>
      <c r="F20" s="22">
        <v>10</v>
      </c>
      <c r="G20" s="21"/>
      <c r="H20" s="21"/>
      <c r="I20" s="21"/>
      <c r="J20" s="21"/>
      <c r="K20" s="21" t="s">
        <v>29</v>
      </c>
    </row>
    <row r="21" spans="1:11" ht="16.5" customHeight="1">
      <c r="A21" s="21" t="s">
        <v>26</v>
      </c>
      <c r="B21" s="21" t="s">
        <v>33</v>
      </c>
      <c r="C21" s="22">
        <v>10</v>
      </c>
      <c r="D21" s="23">
        <v>10</v>
      </c>
      <c r="E21" s="21">
        <v>10</v>
      </c>
      <c r="F21" s="22">
        <v>10</v>
      </c>
      <c r="G21" s="21"/>
      <c r="H21" s="21"/>
      <c r="I21" s="21"/>
      <c r="J21" s="21"/>
      <c r="K21" s="21" t="s">
        <v>29</v>
      </c>
    </row>
    <row r="22" spans="1:11" ht="12.75">
      <c r="A22" s="10" t="s">
        <v>23</v>
      </c>
      <c r="B22" s="10" t="s">
        <v>24</v>
      </c>
      <c r="C22" s="11">
        <f>SUM(C23:C23)</f>
        <v>6</v>
      </c>
      <c r="D22" s="11">
        <f>SUM(D23:D23)</f>
        <v>6</v>
      </c>
      <c r="E22" s="11">
        <f>SUM(E23:E23)</f>
        <v>6</v>
      </c>
      <c r="F22" s="11">
        <f>SUM(F23:F23)</f>
        <v>6</v>
      </c>
      <c r="G22" s="11"/>
      <c r="H22" s="11"/>
      <c r="I22" s="11"/>
      <c r="J22" s="11"/>
      <c r="K22" s="11"/>
    </row>
    <row r="23" spans="1:11" ht="16.5" customHeight="1">
      <c r="A23" s="24" t="s">
        <v>26</v>
      </c>
      <c r="B23" s="22" t="s">
        <v>34</v>
      </c>
      <c r="C23" s="5">
        <v>6</v>
      </c>
      <c r="D23" s="25">
        <v>6</v>
      </c>
      <c r="E23" s="22">
        <v>6</v>
      </c>
      <c r="F23" s="26">
        <v>6</v>
      </c>
      <c r="G23" s="27"/>
      <c r="H23" s="27"/>
      <c r="I23" s="27"/>
      <c r="J23" s="27"/>
      <c r="K23" s="21" t="s">
        <v>35</v>
      </c>
    </row>
    <row r="24" spans="1:11" ht="14.25" customHeight="1">
      <c r="A24" s="28"/>
      <c r="B24" s="29" t="s">
        <v>36</v>
      </c>
      <c r="C24" s="30">
        <f>C25+C28</f>
        <v>55</v>
      </c>
      <c r="D24" s="30">
        <f>D28+D25</f>
        <v>55</v>
      </c>
      <c r="E24" s="30">
        <f>E28+E25</f>
        <v>55</v>
      </c>
      <c r="F24" s="30">
        <f>F28+F25</f>
        <v>55</v>
      </c>
      <c r="G24" s="28"/>
      <c r="H24" s="29">
        <f>H25</f>
        <v>2054.29</v>
      </c>
      <c r="I24" s="28"/>
      <c r="J24" s="28"/>
      <c r="K24" s="28"/>
    </row>
    <row r="25" spans="1:11" ht="12.75">
      <c r="A25" s="6" t="s">
        <v>19</v>
      </c>
      <c r="B25" s="6" t="s">
        <v>20</v>
      </c>
      <c r="C25" s="7">
        <f>C27</f>
        <v>30</v>
      </c>
      <c r="D25" s="7">
        <f>D27</f>
        <v>30</v>
      </c>
      <c r="E25" s="7">
        <f>E27</f>
        <v>30</v>
      </c>
      <c r="F25" s="7">
        <f>F27</f>
        <v>30</v>
      </c>
      <c r="G25" s="7">
        <f>SUM(G26)</f>
        <v>0</v>
      </c>
      <c r="H25" s="7">
        <f>SUM(H26)</f>
        <v>2054.29</v>
      </c>
      <c r="I25" s="7">
        <f>SUM(I26)</f>
        <v>0</v>
      </c>
      <c r="J25" s="7">
        <f>SUM(J26)</f>
        <v>0</v>
      </c>
      <c r="K25" s="6"/>
    </row>
    <row r="26" spans="1:11" s="35" customFormat="1" ht="39" customHeight="1">
      <c r="A26" s="31" t="s">
        <v>37</v>
      </c>
      <c r="B26" s="32" t="s">
        <v>38</v>
      </c>
      <c r="C26" s="33"/>
      <c r="D26" s="33"/>
      <c r="E26" s="34"/>
      <c r="F26" s="33"/>
      <c r="G26" s="31"/>
      <c r="H26" s="31">
        <v>2054.29</v>
      </c>
      <c r="I26" s="31"/>
      <c r="J26" s="31"/>
      <c r="K26" s="31" t="s">
        <v>39</v>
      </c>
    </row>
    <row r="27" spans="1:11" s="35" customFormat="1" ht="39" customHeight="1">
      <c r="A27" s="31" t="s">
        <v>37</v>
      </c>
      <c r="B27" s="32" t="s">
        <v>38</v>
      </c>
      <c r="C27" s="33">
        <v>30</v>
      </c>
      <c r="D27" s="33">
        <v>30</v>
      </c>
      <c r="E27" s="34">
        <v>30</v>
      </c>
      <c r="F27" s="33">
        <v>30</v>
      </c>
      <c r="G27" s="31"/>
      <c r="H27" s="31"/>
      <c r="I27" s="31"/>
      <c r="J27" s="31"/>
      <c r="K27" s="31" t="s">
        <v>29</v>
      </c>
    </row>
    <row r="28" spans="1:11" ht="12.75" customHeight="1">
      <c r="A28" s="8" t="s">
        <v>21</v>
      </c>
      <c r="B28" s="8" t="s">
        <v>22</v>
      </c>
      <c r="C28" s="9">
        <f>C29+C30</f>
        <v>25</v>
      </c>
      <c r="D28" s="9">
        <f>D29+D30</f>
        <v>25</v>
      </c>
      <c r="E28" s="9">
        <f>E29+E30</f>
        <v>25</v>
      </c>
      <c r="F28" s="9">
        <f>F29+F30</f>
        <v>25</v>
      </c>
      <c r="G28" s="20"/>
      <c r="H28" s="20"/>
      <c r="I28" s="20"/>
      <c r="J28" s="20"/>
      <c r="K28" s="20"/>
    </row>
    <row r="29" spans="1:11" ht="26.25" customHeight="1">
      <c r="A29" s="5" t="s">
        <v>37</v>
      </c>
      <c r="B29" s="5" t="s">
        <v>40</v>
      </c>
      <c r="C29" s="23">
        <v>15</v>
      </c>
      <c r="D29" s="23">
        <v>15</v>
      </c>
      <c r="E29" s="5">
        <v>15</v>
      </c>
      <c r="F29" s="23">
        <v>15</v>
      </c>
      <c r="G29" s="5"/>
      <c r="H29" s="5"/>
      <c r="I29" s="5"/>
      <c r="J29" s="5"/>
      <c r="K29" s="31" t="s">
        <v>29</v>
      </c>
    </row>
    <row r="30" spans="1:11" ht="14.25" customHeight="1">
      <c r="A30" s="5" t="s">
        <v>41</v>
      </c>
      <c r="B30" s="5" t="s">
        <v>42</v>
      </c>
      <c r="C30" s="23">
        <v>10</v>
      </c>
      <c r="D30" s="23">
        <v>10</v>
      </c>
      <c r="E30" s="5">
        <v>10</v>
      </c>
      <c r="F30" s="23">
        <v>10</v>
      </c>
      <c r="G30" s="5"/>
      <c r="H30" s="5"/>
      <c r="I30" s="5"/>
      <c r="J30" s="5"/>
      <c r="K30" s="31" t="s">
        <v>29</v>
      </c>
    </row>
    <row r="31" spans="1:12" ht="12.75">
      <c r="A31" s="12"/>
      <c r="B31" s="12" t="s">
        <v>43</v>
      </c>
      <c r="C31" s="13">
        <f>C32+C40</f>
        <v>50</v>
      </c>
      <c r="D31" s="13">
        <f>D32+D40</f>
        <v>50</v>
      </c>
      <c r="E31" s="13">
        <f>E32+E40</f>
        <v>50</v>
      </c>
      <c r="F31" s="13">
        <f>F32+F40</f>
        <v>50</v>
      </c>
      <c r="G31" s="12"/>
      <c r="H31" s="12"/>
      <c r="I31" s="12"/>
      <c r="J31" s="12"/>
      <c r="K31" s="14"/>
      <c r="L31" s="36"/>
    </row>
    <row r="32" spans="1:12" ht="12.75">
      <c r="A32" s="8" t="s">
        <v>21</v>
      </c>
      <c r="B32" s="8" t="s">
        <v>22</v>
      </c>
      <c r="C32" s="9">
        <f>C33</f>
        <v>30</v>
      </c>
      <c r="D32" s="9">
        <f>D33</f>
        <v>30</v>
      </c>
      <c r="E32" s="9">
        <f>E33</f>
        <v>30</v>
      </c>
      <c r="F32" s="9">
        <f>F33</f>
        <v>30</v>
      </c>
      <c r="G32" s="8"/>
      <c r="H32" s="8"/>
      <c r="I32" s="8"/>
      <c r="J32" s="8"/>
      <c r="K32" s="20"/>
      <c r="L32" s="36"/>
    </row>
    <row r="33" spans="1:12" s="41" customFormat="1" ht="27" customHeight="1">
      <c r="A33" s="37" t="s">
        <v>44</v>
      </c>
      <c r="B33" s="37" t="s">
        <v>45</v>
      </c>
      <c r="C33" s="38">
        <v>30</v>
      </c>
      <c r="D33" s="38">
        <v>30</v>
      </c>
      <c r="E33" s="38">
        <v>30</v>
      </c>
      <c r="F33" s="38">
        <v>30</v>
      </c>
      <c r="G33" s="39"/>
      <c r="H33" s="39"/>
      <c r="I33" s="39"/>
      <c r="J33" s="39"/>
      <c r="K33" s="31" t="s">
        <v>29</v>
      </c>
      <c r="L33" s="40"/>
    </row>
    <row r="34" spans="1:12" ht="12.75">
      <c r="A34" s="12"/>
      <c r="B34" s="12" t="s">
        <v>46</v>
      </c>
      <c r="C34" s="13">
        <f>C36+C37+C45</f>
        <v>360</v>
      </c>
      <c r="D34" s="13">
        <f>D36+D37+D45</f>
        <v>360</v>
      </c>
      <c r="E34" s="13">
        <f>E36+E37+E45</f>
        <v>360</v>
      </c>
      <c r="F34" s="13">
        <f>F36+F37+F45</f>
        <v>360</v>
      </c>
      <c r="G34" s="12"/>
      <c r="H34" s="12"/>
      <c r="I34" s="12">
        <f>I37</f>
        <v>442.08</v>
      </c>
      <c r="J34" s="12"/>
      <c r="K34" s="14"/>
      <c r="L34" s="36"/>
    </row>
    <row r="35" spans="1:11" ht="12.75">
      <c r="A35" s="10" t="s">
        <v>23</v>
      </c>
      <c r="B35" s="10" t="s">
        <v>24</v>
      </c>
      <c r="C35" s="11">
        <f>SUM(C36:C36)</f>
        <v>10</v>
      </c>
      <c r="D35" s="11">
        <f>SUM(D36:D36)</f>
        <v>10</v>
      </c>
      <c r="E35" s="11">
        <f>SUM(E36:E36)</f>
        <v>10</v>
      </c>
      <c r="F35" s="11">
        <f>SUM(F36:F36)</f>
        <v>10</v>
      </c>
      <c r="G35" s="11"/>
      <c r="H35" s="11"/>
      <c r="I35" s="11"/>
      <c r="J35" s="11"/>
      <c r="K35" s="11"/>
    </row>
    <row r="36" spans="1:12" s="41" customFormat="1" ht="11.25" customHeight="1">
      <c r="A36" s="37" t="s">
        <v>47</v>
      </c>
      <c r="B36" s="37" t="s">
        <v>48</v>
      </c>
      <c r="C36" s="38">
        <v>10</v>
      </c>
      <c r="D36" s="38">
        <v>10</v>
      </c>
      <c r="E36" s="38">
        <v>10</v>
      </c>
      <c r="F36" s="38">
        <v>10</v>
      </c>
      <c r="G36" s="39"/>
      <c r="H36" s="39"/>
      <c r="I36" s="39"/>
      <c r="J36" s="39"/>
      <c r="K36" s="31" t="s">
        <v>29</v>
      </c>
      <c r="L36" s="40"/>
    </row>
    <row r="37" spans="1:12" ht="12.75">
      <c r="A37" s="8" t="s">
        <v>21</v>
      </c>
      <c r="B37" s="8" t="s">
        <v>22</v>
      </c>
      <c r="C37" s="9">
        <f>SUM(C38:C43)</f>
        <v>330</v>
      </c>
      <c r="D37" s="9">
        <f>SUM(D38:D43)</f>
        <v>330</v>
      </c>
      <c r="E37" s="9">
        <f>SUM(E38:E43)</f>
        <v>330</v>
      </c>
      <c r="F37" s="9">
        <f>SUM(F38:F43)</f>
        <v>330</v>
      </c>
      <c r="G37" s="8"/>
      <c r="H37" s="8"/>
      <c r="I37" s="8">
        <f>I43</f>
        <v>442.08</v>
      </c>
      <c r="J37" s="8"/>
      <c r="K37" s="20"/>
      <c r="L37" s="36"/>
    </row>
    <row r="38" spans="1:12" s="41" customFormat="1" ht="36.75" customHeight="1">
      <c r="A38" s="37" t="s">
        <v>47</v>
      </c>
      <c r="B38" s="37" t="s">
        <v>49</v>
      </c>
      <c r="C38" s="38">
        <v>200</v>
      </c>
      <c r="D38" s="38">
        <v>200</v>
      </c>
      <c r="E38" s="38">
        <v>200</v>
      </c>
      <c r="F38" s="38">
        <v>200</v>
      </c>
      <c r="G38" s="39"/>
      <c r="H38" s="39"/>
      <c r="I38" s="39"/>
      <c r="J38" s="39"/>
      <c r="K38" s="31" t="s">
        <v>29</v>
      </c>
      <c r="L38" s="40"/>
    </row>
    <row r="39" spans="1:11" ht="12" customHeight="1">
      <c r="A39" s="42" t="s">
        <v>50</v>
      </c>
      <c r="B39" s="42" t="s">
        <v>51</v>
      </c>
      <c r="C39" s="42">
        <v>25</v>
      </c>
      <c r="D39" s="43">
        <v>25</v>
      </c>
      <c r="E39" s="43">
        <v>25</v>
      </c>
      <c r="F39" s="43">
        <v>25</v>
      </c>
      <c r="G39" s="42"/>
      <c r="H39" s="42"/>
      <c r="I39" s="42"/>
      <c r="J39" s="42"/>
      <c r="K39" s="31" t="s">
        <v>29</v>
      </c>
    </row>
    <row r="40" spans="1:11" ht="25.5" customHeight="1">
      <c r="A40" s="42" t="s">
        <v>52</v>
      </c>
      <c r="B40" s="44" t="s">
        <v>53</v>
      </c>
      <c r="C40" s="42">
        <v>20</v>
      </c>
      <c r="D40" s="43">
        <v>20</v>
      </c>
      <c r="E40" s="43">
        <v>20</v>
      </c>
      <c r="F40" s="43">
        <v>20</v>
      </c>
      <c r="G40" s="42"/>
      <c r="H40" s="42"/>
      <c r="I40" s="42"/>
      <c r="J40" s="42"/>
      <c r="K40" s="31" t="s">
        <v>29</v>
      </c>
    </row>
    <row r="41" spans="1:11" ht="12" customHeight="1">
      <c r="A41" s="42" t="s">
        <v>52</v>
      </c>
      <c r="B41" s="42" t="s">
        <v>54</v>
      </c>
      <c r="C41" s="42">
        <v>35</v>
      </c>
      <c r="D41" s="43">
        <v>35</v>
      </c>
      <c r="E41" s="43">
        <v>35</v>
      </c>
      <c r="F41" s="43">
        <v>35</v>
      </c>
      <c r="G41" s="42"/>
      <c r="H41" s="42"/>
      <c r="I41" s="42"/>
      <c r="J41" s="42"/>
      <c r="K41" s="31" t="s">
        <v>29</v>
      </c>
    </row>
    <row r="42" spans="1:11" ht="27.75" customHeight="1">
      <c r="A42" s="42" t="s">
        <v>55</v>
      </c>
      <c r="B42" s="44" t="s">
        <v>56</v>
      </c>
      <c r="C42" s="42">
        <v>50</v>
      </c>
      <c r="D42" s="43">
        <v>50</v>
      </c>
      <c r="E42" s="43">
        <v>50</v>
      </c>
      <c r="F42" s="43">
        <v>50</v>
      </c>
      <c r="G42" s="42"/>
      <c r="H42" s="42"/>
      <c r="I42" s="42"/>
      <c r="J42" s="42"/>
      <c r="K42" s="31"/>
    </row>
    <row r="43" spans="1:11" ht="24.75" customHeight="1">
      <c r="A43" s="42" t="s">
        <v>55</v>
      </c>
      <c r="B43" s="44" t="s">
        <v>57</v>
      </c>
      <c r="C43" s="42"/>
      <c r="D43" s="43"/>
      <c r="E43" s="43"/>
      <c r="F43" s="43"/>
      <c r="G43" s="42"/>
      <c r="H43" s="42"/>
      <c r="I43" s="42">
        <v>442.08</v>
      </c>
      <c r="J43" s="42"/>
      <c r="K43" s="45" t="s">
        <v>39</v>
      </c>
    </row>
    <row r="44" spans="1:12" ht="12.75">
      <c r="A44" s="12"/>
      <c r="B44" s="12" t="s">
        <v>58</v>
      </c>
      <c r="C44" s="13">
        <f>C45+C53</f>
        <v>60</v>
      </c>
      <c r="D44" s="13">
        <f>D45+D53</f>
        <v>60</v>
      </c>
      <c r="E44" s="13">
        <f>E45+E53</f>
        <v>60</v>
      </c>
      <c r="F44" s="13">
        <f>F45+F53</f>
        <v>60</v>
      </c>
      <c r="G44" s="12"/>
      <c r="H44" s="12"/>
      <c r="I44" s="12">
        <f>I46</f>
        <v>633.52</v>
      </c>
      <c r="J44" s="12"/>
      <c r="K44" s="14"/>
      <c r="L44" s="36"/>
    </row>
    <row r="45" spans="1:11" ht="12.75">
      <c r="A45" s="6" t="s">
        <v>19</v>
      </c>
      <c r="B45" s="6" t="s">
        <v>20</v>
      </c>
      <c r="C45" s="7">
        <f>C47</f>
        <v>20</v>
      </c>
      <c r="D45" s="7">
        <f>D47</f>
        <v>20</v>
      </c>
      <c r="E45" s="7">
        <f>E47</f>
        <v>20</v>
      </c>
      <c r="F45" s="7">
        <f>F47</f>
        <v>20</v>
      </c>
      <c r="G45" s="7">
        <f>SUM(G46)</f>
        <v>0</v>
      </c>
      <c r="H45" s="7">
        <f>SUM(H46)</f>
        <v>0</v>
      </c>
      <c r="I45" s="7">
        <f>SUM(I46)</f>
        <v>633.52</v>
      </c>
      <c r="J45" s="7">
        <f>SUM(J46)</f>
        <v>0</v>
      </c>
      <c r="K45" s="6"/>
    </row>
    <row r="46" spans="1:12" s="41" customFormat="1" ht="12.75">
      <c r="A46" s="5" t="s">
        <v>59</v>
      </c>
      <c r="B46" s="5" t="s">
        <v>60</v>
      </c>
      <c r="C46" s="46"/>
      <c r="D46" s="46"/>
      <c r="E46" s="46"/>
      <c r="F46" s="46"/>
      <c r="G46" s="39"/>
      <c r="H46" s="39"/>
      <c r="I46" s="47">
        <v>633.52</v>
      </c>
      <c r="J46" s="39"/>
      <c r="K46" s="45" t="s">
        <v>39</v>
      </c>
      <c r="L46" s="40"/>
    </row>
    <row r="47" spans="1:12" ht="36" customHeight="1">
      <c r="A47" s="5" t="s">
        <v>59</v>
      </c>
      <c r="B47" s="5" t="s">
        <v>60</v>
      </c>
      <c r="C47" s="23">
        <v>20</v>
      </c>
      <c r="D47" s="23">
        <v>20</v>
      </c>
      <c r="E47" s="23">
        <v>20</v>
      </c>
      <c r="F47" s="23">
        <v>20</v>
      </c>
      <c r="G47" s="5"/>
      <c r="H47" s="5"/>
      <c r="I47" s="5"/>
      <c r="J47" s="5"/>
      <c r="K47" s="5" t="s">
        <v>29</v>
      </c>
      <c r="L47" s="36"/>
    </row>
    <row r="48" spans="1:12" ht="15" customHeight="1">
      <c r="A48" s="14"/>
      <c r="B48" s="12" t="s">
        <v>61</v>
      </c>
      <c r="C48" s="13">
        <f>D49</f>
        <v>75</v>
      </c>
      <c r="D48" s="13">
        <f>D49</f>
        <v>75</v>
      </c>
      <c r="E48" s="13">
        <v>0</v>
      </c>
      <c r="F48" s="13">
        <f>F49</f>
        <v>75</v>
      </c>
      <c r="G48" s="14"/>
      <c r="H48" s="14"/>
      <c r="I48" s="14"/>
      <c r="J48" s="14"/>
      <c r="K48" s="14"/>
      <c r="L48" s="36"/>
    </row>
    <row r="49" spans="1:12" ht="12.75">
      <c r="A49" s="8" t="s">
        <v>21</v>
      </c>
      <c r="B49" s="8" t="s">
        <v>22</v>
      </c>
      <c r="C49" s="9">
        <f>C50</f>
        <v>75</v>
      </c>
      <c r="D49" s="9">
        <f>D50</f>
        <v>75</v>
      </c>
      <c r="E49" s="9">
        <f>E50</f>
        <v>75</v>
      </c>
      <c r="F49" s="9">
        <f>F50</f>
        <v>75</v>
      </c>
      <c r="G49" s="9"/>
      <c r="H49" s="9"/>
      <c r="I49" s="9"/>
      <c r="J49" s="8"/>
      <c r="K49" s="20"/>
      <c r="L49" s="36"/>
    </row>
    <row r="50" spans="1:12" ht="13.5" customHeight="1">
      <c r="A50" s="5" t="s">
        <v>62</v>
      </c>
      <c r="B50" s="5" t="s">
        <v>63</v>
      </c>
      <c r="C50" s="23">
        <v>75</v>
      </c>
      <c r="D50" s="23">
        <v>75</v>
      </c>
      <c r="E50" s="5">
        <v>75</v>
      </c>
      <c r="F50" s="23">
        <v>75</v>
      </c>
      <c r="G50" s="5"/>
      <c r="H50" s="5"/>
      <c r="I50" s="5"/>
      <c r="J50" s="5"/>
      <c r="K50" s="5" t="s">
        <v>29</v>
      </c>
      <c r="L50" s="36"/>
    </row>
    <row r="51" spans="1:12" ht="12.75">
      <c r="A51" s="12"/>
      <c r="B51" s="12" t="s">
        <v>64</v>
      </c>
      <c r="C51" s="13">
        <f>C52</f>
        <v>100</v>
      </c>
      <c r="D51" s="13">
        <f>D52</f>
        <v>100</v>
      </c>
      <c r="E51" s="13">
        <f>E52</f>
        <v>100</v>
      </c>
      <c r="F51" s="13">
        <f>F52</f>
        <v>100</v>
      </c>
      <c r="G51" s="13"/>
      <c r="H51" s="13"/>
      <c r="I51" s="13"/>
      <c r="J51" s="13">
        <f>J52</f>
        <v>0</v>
      </c>
      <c r="K51" s="14"/>
      <c r="L51" s="36"/>
    </row>
    <row r="52" spans="1:12" ht="12.75">
      <c r="A52" s="8" t="s">
        <v>21</v>
      </c>
      <c r="B52" s="8" t="s">
        <v>22</v>
      </c>
      <c r="C52" s="9">
        <f>SUM(C53:C56)</f>
        <v>100</v>
      </c>
      <c r="D52" s="9">
        <f>SUM(D53:D56)</f>
        <v>100</v>
      </c>
      <c r="E52" s="9">
        <f>SUM(E53:E56)</f>
        <v>100</v>
      </c>
      <c r="F52" s="9">
        <f>SUM(F53:F56)</f>
        <v>100</v>
      </c>
      <c r="G52" s="9"/>
      <c r="H52" s="20"/>
      <c r="I52" s="9"/>
      <c r="J52" s="9"/>
      <c r="K52" s="20"/>
      <c r="L52" s="36"/>
    </row>
    <row r="53" spans="1:12" ht="24.75" customHeight="1">
      <c r="A53" s="21" t="s">
        <v>65</v>
      </c>
      <c r="B53" s="5" t="s">
        <v>66</v>
      </c>
      <c r="C53" s="23">
        <v>40</v>
      </c>
      <c r="D53" s="23">
        <v>40</v>
      </c>
      <c r="E53" s="5">
        <v>40</v>
      </c>
      <c r="F53" s="23">
        <v>40</v>
      </c>
      <c r="G53" s="48"/>
      <c r="H53" s="49"/>
      <c r="I53" s="48"/>
      <c r="J53" s="49"/>
      <c r="K53" s="5" t="s">
        <v>29</v>
      </c>
      <c r="L53" s="36"/>
    </row>
    <row r="54" spans="1:12" ht="24.75" customHeight="1">
      <c r="A54" s="21" t="s">
        <v>65</v>
      </c>
      <c r="B54" s="21" t="s">
        <v>67</v>
      </c>
      <c r="C54" s="23">
        <v>10</v>
      </c>
      <c r="D54" s="23">
        <v>10</v>
      </c>
      <c r="E54" s="5">
        <v>10</v>
      </c>
      <c r="F54" s="23">
        <v>10</v>
      </c>
      <c r="G54" s="48"/>
      <c r="H54" s="49"/>
      <c r="I54" s="48"/>
      <c r="J54" s="49"/>
      <c r="K54" s="5" t="s">
        <v>29</v>
      </c>
      <c r="L54" s="36"/>
    </row>
    <row r="55" spans="1:12" ht="13.5" customHeight="1">
      <c r="A55" s="21" t="s">
        <v>65</v>
      </c>
      <c r="B55" s="5" t="s">
        <v>68</v>
      </c>
      <c r="C55" s="23">
        <v>30</v>
      </c>
      <c r="D55" s="23">
        <v>30</v>
      </c>
      <c r="E55" s="5">
        <v>30</v>
      </c>
      <c r="F55" s="23">
        <v>30</v>
      </c>
      <c r="G55" s="23"/>
      <c r="H55" s="5"/>
      <c r="I55" s="23"/>
      <c r="J55" s="5"/>
      <c r="K55" s="5" t="s">
        <v>29</v>
      </c>
      <c r="L55" s="36"/>
    </row>
    <row r="56" spans="1:12" ht="13.5" customHeight="1">
      <c r="A56" s="21" t="s">
        <v>65</v>
      </c>
      <c r="B56" s="21" t="s">
        <v>69</v>
      </c>
      <c r="C56" s="43">
        <v>20</v>
      </c>
      <c r="D56" s="43">
        <v>20</v>
      </c>
      <c r="E56" s="42">
        <v>20</v>
      </c>
      <c r="F56" s="43">
        <v>20</v>
      </c>
      <c r="G56" s="42"/>
      <c r="H56" s="42"/>
      <c r="I56" s="42"/>
      <c r="J56" s="42"/>
      <c r="K56" s="5" t="s">
        <v>29</v>
      </c>
      <c r="L56" s="36"/>
    </row>
    <row r="57" spans="1:12" ht="12.75">
      <c r="A57" s="12"/>
      <c r="B57" s="12" t="s">
        <v>70</v>
      </c>
      <c r="C57" s="13">
        <f>C58+C62</f>
        <v>4928.26</v>
      </c>
      <c r="D57" s="13">
        <f>D58+D62</f>
        <v>4928.26</v>
      </c>
      <c r="E57" s="13">
        <f>E58+E62</f>
        <v>4928.26</v>
      </c>
      <c r="F57" s="13">
        <f>F58+F62</f>
        <v>4928.26</v>
      </c>
      <c r="G57" s="13"/>
      <c r="H57" s="13">
        <f>H61</f>
        <v>3313.86</v>
      </c>
      <c r="I57" s="13"/>
      <c r="J57" s="13">
        <f>J58</f>
        <v>0</v>
      </c>
      <c r="K57" s="14"/>
      <c r="L57" s="36"/>
    </row>
    <row r="58" spans="1:11" ht="12.75">
      <c r="A58" s="6" t="s">
        <v>19</v>
      </c>
      <c r="B58" s="6" t="s">
        <v>20</v>
      </c>
      <c r="C58" s="7">
        <f>C59+C60</f>
        <v>3271.45</v>
      </c>
      <c r="D58" s="7">
        <f>D59+D60</f>
        <v>3271.45</v>
      </c>
      <c r="E58" s="7">
        <f>E59+E60</f>
        <v>3271.45</v>
      </c>
      <c r="F58" s="7">
        <f>F59+F60</f>
        <v>3271.45</v>
      </c>
      <c r="G58" s="7">
        <f>SUM(G59)</f>
        <v>0</v>
      </c>
      <c r="H58" s="7">
        <f>SUM(H59)</f>
        <v>0</v>
      </c>
      <c r="I58" s="7">
        <f>I60</f>
        <v>0</v>
      </c>
      <c r="J58" s="7">
        <f>SUM(J59)</f>
        <v>0</v>
      </c>
      <c r="K58" s="6"/>
    </row>
    <row r="59" spans="1:12" ht="27" customHeight="1">
      <c r="A59" s="21" t="s">
        <v>71</v>
      </c>
      <c r="B59" s="21" t="s">
        <v>72</v>
      </c>
      <c r="C59" s="43">
        <v>20</v>
      </c>
      <c r="D59" s="22">
        <v>20</v>
      </c>
      <c r="E59" s="42">
        <v>20</v>
      </c>
      <c r="F59" s="22">
        <v>20</v>
      </c>
      <c r="G59" s="42"/>
      <c r="H59" s="42"/>
      <c r="I59" s="42"/>
      <c r="J59" s="42"/>
      <c r="K59" s="5" t="s">
        <v>29</v>
      </c>
      <c r="L59" s="36"/>
    </row>
    <row r="60" spans="1:12" ht="13.5" customHeight="1">
      <c r="A60" s="21" t="s">
        <v>71</v>
      </c>
      <c r="B60" s="21" t="s">
        <v>73</v>
      </c>
      <c r="C60" s="43">
        <v>3251.45</v>
      </c>
      <c r="D60" s="22">
        <v>3251.45</v>
      </c>
      <c r="E60" s="42">
        <v>3251.45</v>
      </c>
      <c r="F60" s="22">
        <v>3251.45</v>
      </c>
      <c r="G60" s="42"/>
      <c r="H60" s="2"/>
      <c r="I60" s="42"/>
      <c r="J60" s="42"/>
      <c r="K60" s="5" t="s">
        <v>29</v>
      </c>
      <c r="L60" s="36"/>
    </row>
    <row r="61" spans="1:12" ht="40.5" customHeight="1">
      <c r="A61" s="21" t="s">
        <v>71</v>
      </c>
      <c r="B61" s="21" t="s">
        <v>74</v>
      </c>
      <c r="C61" s="43"/>
      <c r="D61" s="22"/>
      <c r="E61" s="42"/>
      <c r="F61" s="22"/>
      <c r="G61" s="42"/>
      <c r="H61" s="42">
        <v>3313.86</v>
      </c>
      <c r="I61" s="42"/>
      <c r="J61" s="42"/>
      <c r="K61" s="45" t="s">
        <v>17</v>
      </c>
      <c r="L61" s="36"/>
    </row>
    <row r="62" spans="1:12" ht="12.75">
      <c r="A62" s="8" t="s">
        <v>21</v>
      </c>
      <c r="B62" s="8" t="s">
        <v>22</v>
      </c>
      <c r="C62" s="9">
        <f>SUM(C63:C66)</f>
        <v>1656.81</v>
      </c>
      <c r="D62" s="9">
        <f>SUM(D63:D66)</f>
        <v>1656.81</v>
      </c>
      <c r="E62" s="9">
        <f>SUM(E63:E66)</f>
        <v>1656.81</v>
      </c>
      <c r="F62" s="9">
        <f>SUM(F63:F66)</f>
        <v>1656.81</v>
      </c>
      <c r="G62" s="9"/>
      <c r="H62" s="20"/>
      <c r="I62" s="9"/>
      <c r="J62" s="9"/>
      <c r="K62" s="20"/>
      <c r="L62" s="36"/>
    </row>
    <row r="63" spans="1:12" ht="13.5" customHeight="1">
      <c r="A63" s="21" t="s">
        <v>75</v>
      </c>
      <c r="B63" s="21" t="s">
        <v>76</v>
      </c>
      <c r="C63" s="43">
        <v>534.17</v>
      </c>
      <c r="D63" s="43">
        <v>534.17</v>
      </c>
      <c r="E63" s="43">
        <v>534.17</v>
      </c>
      <c r="F63" s="43">
        <v>534.17</v>
      </c>
      <c r="G63" s="42"/>
      <c r="H63" s="42"/>
      <c r="I63" s="42"/>
      <c r="J63" s="42"/>
      <c r="K63" s="5" t="s">
        <v>29</v>
      </c>
      <c r="L63" s="36"/>
    </row>
    <row r="64" spans="1:12" ht="13.5" customHeight="1">
      <c r="A64" s="21" t="s">
        <v>75</v>
      </c>
      <c r="B64" s="21" t="s">
        <v>77</v>
      </c>
      <c r="C64" s="43">
        <v>25</v>
      </c>
      <c r="D64" s="43">
        <v>25</v>
      </c>
      <c r="E64" s="43">
        <v>25</v>
      </c>
      <c r="F64" s="43">
        <v>25</v>
      </c>
      <c r="G64" s="42"/>
      <c r="H64" s="42"/>
      <c r="I64" s="42"/>
      <c r="J64" s="42"/>
      <c r="K64" s="5" t="s">
        <v>29</v>
      </c>
      <c r="L64" s="36"/>
    </row>
    <row r="65" spans="1:12" ht="13.5" customHeight="1">
      <c r="A65" s="21" t="s">
        <v>75</v>
      </c>
      <c r="B65" s="21" t="s">
        <v>78</v>
      </c>
      <c r="C65" s="43">
        <v>565.64</v>
      </c>
      <c r="D65" s="43">
        <v>565.64</v>
      </c>
      <c r="E65" s="43">
        <v>565.64</v>
      </c>
      <c r="F65" s="43">
        <v>565.64</v>
      </c>
      <c r="G65" s="42"/>
      <c r="H65" s="42"/>
      <c r="I65" s="42"/>
      <c r="J65" s="42"/>
      <c r="K65" s="5" t="s">
        <v>29</v>
      </c>
      <c r="L65" s="36"/>
    </row>
    <row r="66" spans="1:12" ht="13.5" customHeight="1">
      <c r="A66" s="21" t="s">
        <v>75</v>
      </c>
      <c r="B66" s="21" t="s">
        <v>79</v>
      </c>
      <c r="C66" s="43">
        <v>532</v>
      </c>
      <c r="D66" s="43">
        <v>532</v>
      </c>
      <c r="E66" s="43">
        <v>532</v>
      </c>
      <c r="F66" s="43">
        <v>532</v>
      </c>
      <c r="G66" s="42"/>
      <c r="H66" s="42"/>
      <c r="I66" s="42"/>
      <c r="J66" s="42"/>
      <c r="K66" s="5" t="s">
        <v>29</v>
      </c>
      <c r="L66" s="36"/>
    </row>
    <row r="67" spans="1:12" ht="12.75">
      <c r="A67" s="12"/>
      <c r="B67" s="12" t="s">
        <v>80</v>
      </c>
      <c r="C67" s="13">
        <f>C68</f>
        <v>90</v>
      </c>
      <c r="D67" s="13">
        <f>D68</f>
        <v>90</v>
      </c>
      <c r="E67" s="13">
        <f>E68</f>
        <v>90</v>
      </c>
      <c r="F67" s="13">
        <f>F68</f>
        <v>90</v>
      </c>
      <c r="G67" s="13"/>
      <c r="H67" s="13"/>
      <c r="I67" s="13"/>
      <c r="J67" s="13">
        <f>J68</f>
        <v>0</v>
      </c>
      <c r="K67" s="14"/>
      <c r="L67" s="36"/>
    </row>
    <row r="68" spans="1:12" ht="12.75">
      <c r="A68" s="8" t="s">
        <v>21</v>
      </c>
      <c r="B68" s="8" t="s">
        <v>22</v>
      </c>
      <c r="C68" s="9">
        <f>SUM(C69:C76)</f>
        <v>90</v>
      </c>
      <c r="D68" s="9">
        <f>SUM(D69:D76)</f>
        <v>90</v>
      </c>
      <c r="E68" s="9">
        <f>SUM(E69:E76)</f>
        <v>90</v>
      </c>
      <c r="F68" s="9">
        <f>SUM(F69:F76)</f>
        <v>90</v>
      </c>
      <c r="G68" s="9"/>
      <c r="H68" s="20"/>
      <c r="I68" s="9"/>
      <c r="J68" s="9"/>
      <c r="K68" s="20"/>
      <c r="L68" s="36"/>
    </row>
    <row r="69" spans="1:12" ht="13.5" customHeight="1">
      <c r="A69" s="21" t="s">
        <v>81</v>
      </c>
      <c r="B69" s="21" t="s">
        <v>82</v>
      </c>
      <c r="C69" s="43">
        <v>90</v>
      </c>
      <c r="D69" s="22">
        <v>90</v>
      </c>
      <c r="E69" s="42">
        <v>90</v>
      </c>
      <c r="F69" s="22">
        <v>90</v>
      </c>
      <c r="G69" s="42"/>
      <c r="H69" s="42"/>
      <c r="I69" s="42"/>
      <c r="J69" s="42"/>
      <c r="K69" s="5" t="s">
        <v>29</v>
      </c>
      <c r="L69" s="36"/>
    </row>
    <row r="70" spans="1:12" ht="12.75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2"/>
      <c r="L70" s="36"/>
    </row>
    <row r="71" spans="1:12" ht="12.75">
      <c r="A71" s="50"/>
      <c r="B71" s="50"/>
      <c r="C71" s="51"/>
      <c r="D71" s="51"/>
      <c r="E71" s="51"/>
      <c r="F71" s="51"/>
      <c r="G71" s="51"/>
      <c r="H71" s="51"/>
      <c r="I71" s="51"/>
      <c r="J71" s="51"/>
      <c r="K71" s="52"/>
      <c r="L71" s="36"/>
    </row>
    <row r="72" spans="1:12" ht="12.75">
      <c r="A72" s="51"/>
      <c r="B72" s="51" t="s">
        <v>83</v>
      </c>
      <c r="C72" s="51" t="s">
        <v>84</v>
      </c>
      <c r="D72" s="51"/>
      <c r="E72" s="51"/>
      <c r="F72" s="51"/>
      <c r="G72" s="51"/>
      <c r="H72" s="51"/>
      <c r="I72" s="51"/>
      <c r="J72" s="51"/>
      <c r="K72" s="51"/>
      <c r="L72" s="36"/>
    </row>
    <row r="73" spans="1:12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</sheetData>
  <sheetProtection selectLockedCells="1" selectUnlockedCells="1"/>
  <mergeCells count="8">
    <mergeCell ref="A3:K3"/>
    <mergeCell ref="A5:A7"/>
    <mergeCell ref="B5:B7"/>
    <mergeCell ref="C5:C7"/>
    <mergeCell ref="D5:D7"/>
    <mergeCell ref="E5:E7"/>
    <mergeCell ref="F5:F7"/>
    <mergeCell ref="K5:K7"/>
  </mergeCells>
  <printOptions/>
  <pageMargins left="0.7479166666666667" right="0.19652777777777777" top="1.18125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Primaria Siria</cp:lastModifiedBy>
  <cp:lastPrinted>2019-07-26T11:42:13Z</cp:lastPrinted>
  <dcterms:modified xsi:type="dcterms:W3CDTF">2019-07-26T11:42:53Z</dcterms:modified>
  <cp:category/>
  <cp:version/>
  <cp:contentType/>
  <cp:contentStatus/>
  <cp:revision>14</cp:revision>
</cp:coreProperties>
</file>